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0-2022\2-vyzva\vyzva-podpurne dokumenty\"/>
    </mc:Choice>
  </mc:AlternateContent>
  <xr:revisionPtr revIDLastSave="0" documentId="13_ncr:1_{7157FA1D-869D-42E8-92B2-E51F62A77470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CPHP!$A$1:$T$63</definedName>
  </definedNames>
  <calcPr calcId="191029"/>
</workbook>
</file>

<file path=xl/calcChain.xml><?xml version="1.0" encoding="utf-8"?>
<calcChain xmlns="http://schemas.openxmlformats.org/spreadsheetml/2006/main">
  <c r="J20" i="1" l="1"/>
  <c r="J23" i="1"/>
  <c r="J24" i="1"/>
  <c r="J28" i="1"/>
  <c r="J32" i="1"/>
  <c r="J36" i="1"/>
  <c r="J40" i="1"/>
  <c r="J44" i="1"/>
  <c r="J48" i="1"/>
  <c r="J52" i="1"/>
  <c r="J5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J17" i="1"/>
  <c r="K17" i="1"/>
  <c r="J18" i="1"/>
  <c r="K18" i="1"/>
  <c r="J19" i="1"/>
  <c r="K19" i="1"/>
  <c r="K20" i="1"/>
  <c r="J21" i="1"/>
  <c r="K21" i="1"/>
  <c r="J22" i="1"/>
  <c r="K22" i="1"/>
  <c r="J25" i="1"/>
  <c r="K25" i="1"/>
  <c r="J26" i="1"/>
  <c r="K26" i="1"/>
  <c r="J27" i="1"/>
  <c r="K27" i="1"/>
  <c r="K28" i="1"/>
  <c r="J29" i="1"/>
  <c r="K29" i="1"/>
  <c r="J30" i="1"/>
  <c r="K30" i="1"/>
  <c r="J31" i="1"/>
  <c r="K31" i="1"/>
  <c r="J33" i="1"/>
  <c r="K33" i="1"/>
  <c r="J34" i="1"/>
  <c r="K34" i="1"/>
  <c r="J35" i="1"/>
  <c r="K35" i="1"/>
  <c r="K36" i="1"/>
  <c r="J37" i="1"/>
  <c r="K37" i="1"/>
  <c r="J38" i="1"/>
  <c r="K38" i="1"/>
  <c r="J39" i="1"/>
  <c r="K39" i="1"/>
  <c r="K40" i="1"/>
  <c r="J41" i="1"/>
  <c r="K41" i="1"/>
  <c r="J42" i="1"/>
  <c r="K42" i="1"/>
  <c r="J43" i="1"/>
  <c r="K43" i="1"/>
  <c r="K44" i="1"/>
  <c r="J45" i="1"/>
  <c r="K45" i="1"/>
  <c r="J46" i="1"/>
  <c r="K46" i="1"/>
  <c r="J47" i="1"/>
  <c r="K47" i="1"/>
  <c r="K48" i="1"/>
  <c r="J49" i="1"/>
  <c r="K49" i="1"/>
  <c r="J50" i="1"/>
  <c r="K50" i="1"/>
  <c r="J51" i="1"/>
  <c r="K51" i="1"/>
  <c r="K52" i="1"/>
  <c r="J53" i="1"/>
  <c r="K53" i="1"/>
  <c r="J54" i="1"/>
  <c r="K54" i="1"/>
  <c r="J55" i="1"/>
  <c r="K55" i="1"/>
  <c r="K56" i="1"/>
  <c r="J57" i="1"/>
  <c r="K57" i="1"/>
  <c r="K24" i="1" l="1"/>
  <c r="K32" i="1"/>
  <c r="K23" i="1"/>
  <c r="K16" i="1"/>
  <c r="J58" i="1"/>
  <c r="J59" i="1"/>
  <c r="K59" i="1"/>
  <c r="G16" i="1"/>
  <c r="G57" i="1"/>
  <c r="G58" i="1"/>
  <c r="G59" i="1"/>
  <c r="G11" i="1"/>
  <c r="G12" i="1"/>
  <c r="G13" i="1"/>
  <c r="G14" i="1"/>
  <c r="G15" i="1"/>
  <c r="G10" i="1"/>
  <c r="G9" i="1"/>
  <c r="G8" i="1"/>
  <c r="G7" i="1"/>
  <c r="J16" i="1" l="1"/>
  <c r="K5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2" i="1" l="1"/>
  <c r="I62" i="1"/>
</calcChain>
</file>

<file path=xl/sharedStrings.xml><?xml version="1.0" encoding="utf-8"?>
<sst xmlns="http://schemas.openxmlformats.org/spreadsheetml/2006/main" count="254" uniqueCount="134">
  <si>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</si>
  <si>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</si>
  <si>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</si>
  <si>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</si>
  <si>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</si>
  <si>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</si>
  <si>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</si>
  <si>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</si>
  <si>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</si>
  <si>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</si>
  <si>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</si>
  <si>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</si>
  <si>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</si>
  <si>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</si>
  <si>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</si>
  <si>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</si>
  <si>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</si>
  <si>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</si>
  <si>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</si>
  <si>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</si>
  <si>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</si>
  <si>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</si>
  <si>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</si>
  <si>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</si>
  <si>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</si>
  <si>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</si>
  <si>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</si>
  <si>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</si>
  <si>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</si>
  <si>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</si>
  <si>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</si>
  <si>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</si>
  <si>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</si>
  <si>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</si>
  <si>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</si>
  <si>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</si>
  <si>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</si>
  <si>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</si>
  <si>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</si>
  <si>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</si>
  <si>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</si>
  <si>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</si>
  <si>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</si>
  <si>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</si>
  <si>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Toaletní papír v roli</t>
  </si>
  <si>
    <t>ks 
(role)</t>
  </si>
  <si>
    <t>Role, toal. papír 3-vrstvý, 100% celuloza, min. 150 útržků.</t>
  </si>
  <si>
    <t>ks</t>
  </si>
  <si>
    <t>MÝDLO  TEKUTÉ - bez aplikátoru</t>
  </si>
  <si>
    <t>Balíček skládaných Z-Z ručníků. 2vrstvé, bílé, 100% celuloza, rozměr 23 x 25 cm. Určeno do zásobníků. 
1ks (balíček) min. 150 ks papírových ručníků. V kartonu min. 20 ks (balíčků).</t>
  </si>
  <si>
    <t>Příloha č. 2 Kupní smlouvy - technická specifikace
Čisticí prostředky a hygienické potřeby (II.) 030 - 2022</t>
  </si>
  <si>
    <t>Ubrousky - 2 vrstvé</t>
  </si>
  <si>
    <t>balení</t>
  </si>
  <si>
    <t xml:space="preserve">Ubrousky barevné na rauty, 2vrstvé. Balení 20 - 40 ks (ubrousků). 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</si>
  <si>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</si>
  <si>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</si>
  <si>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</si>
  <si>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</si>
  <si>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</si>
  <si>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Kapesníčky stolní </t>
  </si>
  <si>
    <t xml:space="preserve">Kapesníčky stolní (vytahovací), 2 vrstvé. Balení min. 100 ks (ubrousků). </t>
  </si>
  <si>
    <t xml:space="preserve">Kapsle/tablety do myčky </t>
  </si>
  <si>
    <t>Vinylové rukavice - M</t>
  </si>
  <si>
    <t>Velikost M. Balení 100 - 120 ks.</t>
  </si>
  <si>
    <t>Utěrky bavlněné</t>
  </si>
  <si>
    <t>Utěrky bavlněné, rozměr cca 50 x 65 cm.</t>
  </si>
  <si>
    <t>Smetáček + lopatka</t>
  </si>
  <si>
    <t xml:space="preserve">Souprava s otvorem pro  zavěšení, štětiny - syntetické vlákno polyetylen, lopatka opatřena gumou. 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</si>
  <si>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</si>
  <si>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</si>
  <si>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</si>
  <si>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</si>
  <si>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</si>
  <si>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</si>
  <si>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ECO MYCÍ PROSTŘEDEK NA PODLAHY</t>
  </si>
  <si>
    <t>ECO MYCÍ PROSTŘ. WC - gel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</si>
  <si>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</si>
  <si>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</si>
  <si>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</si>
  <si>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</si>
  <si>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</si>
  <si>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</si>
  <si>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TEKUTÁ MYCÍ PASTA</t>
  </si>
  <si>
    <t>Abrazivní tekutá mycí pasta na ruce s obsahem zvláčňujících a vyživujících přísad. 
Náplň 0,4 - 0,6 kg.</t>
  </si>
  <si>
    <t>Čistič oken</t>
  </si>
  <si>
    <t>Čisticí prostředek s obsahem alkoholu. Použití: mytí, čištění a leštění oken a skleněných ploch. Náplň 0,5 - 1 l.</t>
  </si>
  <si>
    <t>Čistič oken s rozprašovačem</t>
  </si>
  <si>
    <t>Čistič oken s obsahem alkoholu - s rozprašovačem - pH: 7,0 - 9,0. Náplň 0,5 - 1 l.</t>
  </si>
  <si>
    <t>Sáčky na odpadky</t>
  </si>
  <si>
    <t>role</t>
  </si>
  <si>
    <t>50 x 60 cm - 30 litrů. Tloušťka min. 6 mic. Role 50 - 60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</si>
  <si>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</si>
  <si>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</si>
  <si>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</si>
  <si>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</si>
  <si>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Sprchový závěs</t>
  </si>
  <si>
    <t>Závěsy do sprch polyester 180 x 200 mm.</t>
  </si>
  <si>
    <t>Násada na smeták</t>
  </si>
  <si>
    <t>S jemným závitem, plast, délka 130 cm.</t>
  </si>
  <si>
    <t>Stěrka na podlahu - plastová</t>
  </si>
  <si>
    <t>38 x 38 cm, viskozová, barevná.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</si>
  <si>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</si>
  <si>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</si>
  <si>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</si>
  <si>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</si>
  <si>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MYCÍ PROSTŘ. KUCHYNĚ NA NÁDOBÍ</t>
  </si>
  <si>
    <t>Tekutý přípravek na ruční mytí nádobí, odstraňování mastnoty i ve studené vodě.
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</si>
  <si>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</si>
  <si>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</si>
  <si>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STROJNÍ MYTÍ - DO MYČEK NÁDOBÍ - mytí</t>
  </si>
  <si>
    <t>Tablety do myčky 5 v 1. Počet tablet v balení 80 - 100 ks.</t>
  </si>
  <si>
    <t>Špejle</t>
  </si>
  <si>
    <t>Špejle hrocené 25 cm, balení 200 - 250 ks.</t>
  </si>
  <si>
    <t>Papírové tácky</t>
  </si>
  <si>
    <t>Papírové tácky 13 x 20 cm, balení 100 ks.</t>
  </si>
  <si>
    <t>Kelímek plastový</t>
  </si>
  <si>
    <t>Martina Čechová,
Tel.: 37763 7361, 
E-mail: mcechov@kop.zcu.cz</t>
  </si>
  <si>
    <t>sady Pětatřicátníků 14, 
301 00 Plzeň, 
Fakulta právnická - Katedra obchodního práva, 
místnost PC 118</t>
  </si>
  <si>
    <t>Helena Průchová,
Tel.: 37763 7281,
E-mail: pruchova@kpo.zcu.cz</t>
  </si>
  <si>
    <t>sady Pětatřicátníků 14, 
301 00 Plzeň,
Fakulta právnická - Katedra občanského práva,  
místnost PC 217</t>
  </si>
  <si>
    <t>Zdeněk Kegler,
Tel.: 721 375 541,
E-mail: kegler@ps.zcu.cz</t>
  </si>
  <si>
    <t>Kollárova 19, 
301 00 Plzeň,
Provoz a služby - Správa budov</t>
  </si>
  <si>
    <t>Denisa Vaizová, 
Tel.: 724 820 464, 
E-mail: devaizov@suz.zcu.cz</t>
  </si>
  <si>
    <t>Hrad Nečtiny 1,
331 63  Nečtiny,
Provoz a služby - ŠUZ</t>
  </si>
  <si>
    <t>Michaela Jindrová,
Tel.: 37763 1331, 
E-mail: mjindrov@ps.zcu.cz</t>
  </si>
  <si>
    <t>Univerzitní 22, 
301 00 Plzeň, 
budova Fakulty strojní - Provoz a služby - Centrální sklad, 
místnost UU 013</t>
  </si>
  <si>
    <t>Gelové nebo kombinované, v biologicky odbouratelné kapsli, efektivně odstraňuje zaschlé nečistoty od jídla a  dodává dokonalý lesk, gel působí proti odolné mastnotě. Nezanechává žádné zbytky na nádobí. Počet tablet v balení 60 - 100 ks.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</si>
  <si>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
Náplň 0,75 - 1 l. 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</si>
  <si>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</si>
  <si>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</si>
  <si>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Šíře 55 cm (± 1 cm).</t>
  </si>
  <si>
    <t>Nápojový jednorázový plastový pohárek je vyroben z PP materiálu. Plastový kelímek bílý s ryskou (cejchem) 0,2 l. 
Balení 100 ks 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</si>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</sst>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49">
    <xf numFmtId="0" fontId="0" fillId="0" borderId="0" xfId="0"/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33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11" fillId="0" borderId="36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5" xfId="0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164" fontId="0" fillId="0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left" vertical="center" wrapText="1" indent="1"/>
    </xf>
    <xf numFmtId="0" fontId="2" fillId="0" borderId="13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3" fillId="0" borderId="22" xfId="0" applyFont="1" applyFill="1" applyBorder="1" applyAlignment="1" applyProtection="1">
      <alignment horizontal="left" vertical="center" wrapText="1" indent="1"/>
    </xf>
    <xf numFmtId="0" fontId="2" fillId="0" borderId="21" xfId="0" applyFont="1" applyFill="1" applyBorder="1" applyAlignment="1" applyProtection="1">
      <alignment horizontal="left" vertical="center" wrapText="1" indent="1"/>
    </xf>
    <xf numFmtId="0" fontId="3" fillId="0" borderId="18" xfId="0" applyFont="1" applyFill="1" applyBorder="1" applyAlignment="1" applyProtection="1">
      <alignment horizontal="left" vertical="center" wrapText="1" indent="1"/>
    </xf>
    <xf numFmtId="0" fontId="6" fillId="0" borderId="19" xfId="0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showGridLines="0" tabSelected="1" zoomScale="55" zoomScaleNormal="55" workbookViewId="0"/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6328125" style="13" customWidth="1"/>
    <col min="4" max="4" width="9.54296875" style="141" bestFit="1" customWidth="1"/>
    <col min="5" max="5" width="9" style="12" bestFit="1" customWidth="1"/>
    <col min="6" max="6" width="106" style="13" customWidth="1"/>
    <col min="7" max="7" width="16.54296875" style="13" hidden="1" customWidth="1"/>
    <col min="8" max="8" width="24" style="9" bestFit="1" customWidth="1"/>
    <col min="9" max="9" width="21.90625" style="9" customWidth="1"/>
    <col min="10" max="10" width="20.54296875" style="9" bestFit="1" customWidth="1"/>
    <col min="11" max="11" width="19.54296875" style="9" bestFit="1" customWidth="1"/>
    <col min="12" max="12" width="16.26953125" style="9" customWidth="1"/>
    <col min="13" max="13" width="27.453125" style="9" hidden="1" customWidth="1"/>
    <col min="14" max="14" width="23.1796875" style="9" hidden="1" customWidth="1"/>
    <col min="15" max="15" width="35.6328125" style="9" customWidth="1"/>
    <col min="16" max="16" width="34.54296875" style="9" customWidth="1"/>
    <col min="17" max="17" width="25.453125" style="9" customWidth="1"/>
    <col min="18" max="18" width="11.08984375" style="9" hidden="1" customWidth="1"/>
    <col min="19" max="19" width="58.90625" style="14" customWidth="1"/>
    <col min="20" max="20" width="2.453125" style="9" customWidth="1"/>
    <col min="21" max="16384" width="8.7265625" style="9"/>
  </cols>
  <sheetData>
    <row r="1" spans="1:20" ht="36" customHeight="1" x14ac:dyDescent="0.35">
      <c r="B1" s="10" t="s">
        <v>50</v>
      </c>
      <c r="C1" s="11"/>
      <c r="D1" s="11"/>
    </row>
    <row r="2" spans="1:20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19"/>
      <c r="R2" s="19"/>
      <c r="S2" s="20"/>
    </row>
    <row r="3" spans="1:20" ht="20.149999999999999" customHeight="1" x14ac:dyDescent="0.35">
      <c r="B3" s="1" t="s">
        <v>132</v>
      </c>
      <c r="C3" s="2"/>
      <c r="D3" s="3" t="s">
        <v>0</v>
      </c>
      <c r="E3" s="4"/>
      <c r="F3" s="7" t="s">
        <v>133</v>
      </c>
      <c r="G3" s="8"/>
      <c r="H3" s="8"/>
      <c r="I3" s="21"/>
      <c r="J3" s="21"/>
      <c r="K3" s="21"/>
      <c r="M3" s="22"/>
      <c r="N3" s="22"/>
    </row>
    <row r="4" spans="1:20" ht="20.149999999999999" customHeight="1" thickBot="1" x14ac:dyDescent="0.4">
      <c r="B4" s="1"/>
      <c r="C4" s="2"/>
      <c r="D4" s="5"/>
      <c r="E4" s="6"/>
      <c r="F4" s="7"/>
      <c r="G4" s="8"/>
      <c r="H4" s="8"/>
      <c r="I4" s="18"/>
      <c r="K4" s="18"/>
    </row>
    <row r="5" spans="1:20" ht="34.5" customHeight="1" thickBot="1" x14ac:dyDescent="0.4">
      <c r="B5" s="23"/>
      <c r="C5" s="24"/>
      <c r="D5" s="25"/>
      <c r="E5" s="25"/>
      <c r="F5" s="17"/>
      <c r="G5" s="26"/>
      <c r="I5" s="27" t="s">
        <v>0</v>
      </c>
      <c r="S5" s="28"/>
    </row>
    <row r="6" spans="1:20" ht="59" thickTop="1" thickBot="1" x14ac:dyDescent="0.4">
      <c r="B6" s="29" t="s">
        <v>1</v>
      </c>
      <c r="C6" s="30" t="s">
        <v>28</v>
      </c>
      <c r="D6" s="30" t="s">
        <v>2</v>
      </c>
      <c r="E6" s="30" t="s">
        <v>29</v>
      </c>
      <c r="F6" s="30" t="s">
        <v>30</v>
      </c>
      <c r="G6" s="30" t="s">
        <v>31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32</v>
      </c>
      <c r="M6" s="30" t="s">
        <v>39</v>
      </c>
      <c r="N6" s="30" t="s">
        <v>33</v>
      </c>
      <c r="O6" s="32" t="s">
        <v>34</v>
      </c>
      <c r="P6" s="30" t="s">
        <v>35</v>
      </c>
      <c r="Q6" s="30" t="s">
        <v>41</v>
      </c>
      <c r="R6" s="30" t="s">
        <v>36</v>
      </c>
      <c r="S6" s="33" t="s">
        <v>37</v>
      </c>
      <c r="T6" s="34"/>
    </row>
    <row r="7" spans="1:20" ht="31.25" customHeight="1" thickTop="1" x14ac:dyDescent="0.35">
      <c r="A7" s="35"/>
      <c r="B7" s="36">
        <v>1</v>
      </c>
      <c r="C7" s="37" t="s">
        <v>51</v>
      </c>
      <c r="D7" s="38">
        <v>5</v>
      </c>
      <c r="E7" s="39" t="s">
        <v>52</v>
      </c>
      <c r="F7" s="40" t="s">
        <v>53</v>
      </c>
      <c r="G7" s="41">
        <f t="shared" ref="G7:G59" si="0">D7*H7</f>
        <v>315</v>
      </c>
      <c r="H7" s="41">
        <v>63</v>
      </c>
      <c r="I7" s="142"/>
      <c r="J7" s="42">
        <f t="shared" ref="J7:J15" si="1">D7*I7</f>
        <v>0</v>
      </c>
      <c r="K7" s="43" t="str">
        <f t="shared" ref="K7:K15" si="2">IF(ISNUMBER(I7), IF(I7&gt;H7,"NEVYHOVUJE","VYHOVUJE")," ")</f>
        <v xml:space="preserve"> </v>
      </c>
      <c r="L7" s="44" t="s">
        <v>40</v>
      </c>
      <c r="M7" s="45"/>
      <c r="N7" s="45"/>
      <c r="O7" s="46" t="s">
        <v>116</v>
      </c>
      <c r="P7" s="46" t="s">
        <v>117</v>
      </c>
      <c r="Q7" s="47">
        <v>14</v>
      </c>
      <c r="R7" s="45"/>
      <c r="S7" s="48" t="s">
        <v>16</v>
      </c>
      <c r="T7" s="34"/>
    </row>
    <row r="8" spans="1:20" ht="31.25" customHeight="1" x14ac:dyDescent="0.35">
      <c r="B8" s="49">
        <v>2</v>
      </c>
      <c r="C8" s="50" t="s">
        <v>54</v>
      </c>
      <c r="D8" s="51">
        <v>5</v>
      </c>
      <c r="E8" s="52" t="s">
        <v>52</v>
      </c>
      <c r="F8" s="53" t="s">
        <v>55</v>
      </c>
      <c r="G8" s="54">
        <f t="shared" si="0"/>
        <v>80</v>
      </c>
      <c r="H8" s="54">
        <v>16</v>
      </c>
      <c r="I8" s="143"/>
      <c r="J8" s="55">
        <f t="shared" si="1"/>
        <v>0</v>
      </c>
      <c r="K8" s="56" t="str">
        <f t="shared" si="2"/>
        <v xml:space="preserve"> </v>
      </c>
      <c r="L8" s="57"/>
      <c r="M8" s="58"/>
      <c r="N8" s="58"/>
      <c r="O8" s="59"/>
      <c r="P8" s="59"/>
      <c r="Q8" s="60"/>
      <c r="R8" s="58"/>
      <c r="S8" s="61" t="s">
        <v>16</v>
      </c>
      <c r="T8" s="34"/>
    </row>
    <row r="9" spans="1:20" ht="42" customHeight="1" x14ac:dyDescent="0.35">
      <c r="B9" s="49">
        <v>3</v>
      </c>
      <c r="C9" s="50" t="s">
        <v>56</v>
      </c>
      <c r="D9" s="51">
        <v>5</v>
      </c>
      <c r="E9" s="52" t="s">
        <v>57</v>
      </c>
      <c r="F9" s="62" t="s">
        <v>58</v>
      </c>
      <c r="G9" s="54">
        <f t="shared" si="0"/>
        <v>120</v>
      </c>
      <c r="H9" s="54">
        <v>24</v>
      </c>
      <c r="I9" s="143"/>
      <c r="J9" s="55">
        <f t="shared" si="1"/>
        <v>0</v>
      </c>
      <c r="K9" s="56" t="str">
        <f t="shared" si="2"/>
        <v xml:space="preserve"> </v>
      </c>
      <c r="L9" s="57"/>
      <c r="M9" s="58"/>
      <c r="N9" s="58"/>
      <c r="O9" s="59"/>
      <c r="P9" s="59"/>
      <c r="Q9" s="60"/>
      <c r="R9" s="58"/>
      <c r="S9" s="61" t="s">
        <v>12</v>
      </c>
      <c r="T9" s="34"/>
    </row>
    <row r="10" spans="1:20" ht="28.5" customHeight="1" x14ac:dyDescent="0.35">
      <c r="B10" s="49">
        <v>4</v>
      </c>
      <c r="C10" s="50" t="s">
        <v>59</v>
      </c>
      <c r="D10" s="51">
        <v>5</v>
      </c>
      <c r="E10" s="52" t="s">
        <v>52</v>
      </c>
      <c r="F10" s="63" t="s">
        <v>60</v>
      </c>
      <c r="G10" s="54">
        <f t="shared" si="0"/>
        <v>90</v>
      </c>
      <c r="H10" s="54">
        <v>18</v>
      </c>
      <c r="I10" s="143"/>
      <c r="J10" s="55">
        <f t="shared" si="1"/>
        <v>0</v>
      </c>
      <c r="K10" s="56" t="str">
        <f t="shared" si="2"/>
        <v xml:space="preserve"> </v>
      </c>
      <c r="L10" s="57"/>
      <c r="M10" s="58"/>
      <c r="N10" s="58"/>
      <c r="O10" s="59"/>
      <c r="P10" s="59"/>
      <c r="Q10" s="60"/>
      <c r="R10" s="58"/>
      <c r="S10" s="61" t="s">
        <v>14</v>
      </c>
      <c r="T10" s="34"/>
    </row>
    <row r="11" spans="1:20" ht="51" customHeight="1" thickBot="1" x14ac:dyDescent="0.4">
      <c r="B11" s="64">
        <v>5</v>
      </c>
      <c r="C11" s="65" t="s">
        <v>61</v>
      </c>
      <c r="D11" s="66">
        <v>5</v>
      </c>
      <c r="E11" s="67" t="s">
        <v>52</v>
      </c>
      <c r="F11" s="68" t="s">
        <v>126</v>
      </c>
      <c r="G11" s="69">
        <f t="shared" si="0"/>
        <v>1950</v>
      </c>
      <c r="H11" s="69">
        <v>390</v>
      </c>
      <c r="I11" s="144"/>
      <c r="J11" s="70">
        <f t="shared" si="1"/>
        <v>0</v>
      </c>
      <c r="K11" s="71" t="str">
        <f t="shared" si="2"/>
        <v xml:space="preserve"> </v>
      </c>
      <c r="L11" s="57"/>
      <c r="M11" s="58"/>
      <c r="N11" s="58"/>
      <c r="O11" s="59"/>
      <c r="P11" s="59"/>
      <c r="Q11" s="60"/>
      <c r="R11" s="58"/>
      <c r="S11" s="72" t="s">
        <v>23</v>
      </c>
      <c r="T11" s="34"/>
    </row>
    <row r="12" spans="1:20" ht="26.4" customHeight="1" x14ac:dyDescent="0.35">
      <c r="B12" s="73">
        <v>6</v>
      </c>
      <c r="C12" s="74" t="s">
        <v>62</v>
      </c>
      <c r="D12" s="75">
        <v>1</v>
      </c>
      <c r="E12" s="76" t="s">
        <v>52</v>
      </c>
      <c r="F12" s="74" t="s">
        <v>63</v>
      </c>
      <c r="G12" s="77">
        <f t="shared" si="0"/>
        <v>110</v>
      </c>
      <c r="H12" s="77">
        <v>110</v>
      </c>
      <c r="I12" s="145"/>
      <c r="J12" s="78">
        <f t="shared" si="1"/>
        <v>0</v>
      </c>
      <c r="K12" s="79" t="str">
        <f t="shared" si="2"/>
        <v xml:space="preserve"> </v>
      </c>
      <c r="L12" s="80" t="s">
        <v>40</v>
      </c>
      <c r="M12" s="81"/>
      <c r="N12" s="81"/>
      <c r="O12" s="80" t="s">
        <v>118</v>
      </c>
      <c r="P12" s="80" t="s">
        <v>119</v>
      </c>
      <c r="Q12" s="82">
        <v>14</v>
      </c>
      <c r="R12" s="81"/>
      <c r="S12" s="83" t="s">
        <v>20</v>
      </c>
      <c r="T12" s="34"/>
    </row>
    <row r="13" spans="1:20" ht="26.4" customHeight="1" x14ac:dyDescent="0.35">
      <c r="B13" s="49">
        <v>7</v>
      </c>
      <c r="C13" s="50" t="s">
        <v>51</v>
      </c>
      <c r="D13" s="51">
        <v>10</v>
      </c>
      <c r="E13" s="52" t="s">
        <v>52</v>
      </c>
      <c r="F13" s="63" t="s">
        <v>53</v>
      </c>
      <c r="G13" s="54">
        <f t="shared" si="0"/>
        <v>630</v>
      </c>
      <c r="H13" s="54">
        <v>63</v>
      </c>
      <c r="I13" s="143"/>
      <c r="J13" s="55">
        <f t="shared" si="1"/>
        <v>0</v>
      </c>
      <c r="K13" s="56" t="str">
        <f t="shared" si="2"/>
        <v xml:space="preserve"> </v>
      </c>
      <c r="L13" s="84"/>
      <c r="M13" s="58"/>
      <c r="N13" s="58"/>
      <c r="O13" s="85"/>
      <c r="P13" s="85"/>
      <c r="Q13" s="60"/>
      <c r="R13" s="58"/>
      <c r="S13" s="61" t="s">
        <v>10</v>
      </c>
      <c r="T13" s="34"/>
    </row>
    <row r="14" spans="1:20" ht="36" customHeight="1" x14ac:dyDescent="0.35">
      <c r="B14" s="49">
        <v>8</v>
      </c>
      <c r="C14" s="50" t="s">
        <v>56</v>
      </c>
      <c r="D14" s="51">
        <v>4</v>
      </c>
      <c r="E14" s="52" t="s">
        <v>57</v>
      </c>
      <c r="F14" s="53" t="s">
        <v>58</v>
      </c>
      <c r="G14" s="54">
        <f t="shared" si="0"/>
        <v>96</v>
      </c>
      <c r="H14" s="54">
        <v>24</v>
      </c>
      <c r="I14" s="143"/>
      <c r="J14" s="55">
        <f t="shared" si="1"/>
        <v>0</v>
      </c>
      <c r="K14" s="56" t="str">
        <f t="shared" si="2"/>
        <v xml:space="preserve"> </v>
      </c>
      <c r="L14" s="84"/>
      <c r="M14" s="58"/>
      <c r="N14" s="58"/>
      <c r="O14" s="85"/>
      <c r="P14" s="85"/>
      <c r="Q14" s="60"/>
      <c r="R14" s="58"/>
      <c r="S14" s="61" t="s">
        <v>16</v>
      </c>
      <c r="T14" s="34"/>
    </row>
    <row r="15" spans="1:20" ht="26.4" customHeight="1" x14ac:dyDescent="0.35">
      <c r="B15" s="49">
        <v>9</v>
      </c>
      <c r="C15" s="50" t="s">
        <v>59</v>
      </c>
      <c r="D15" s="51">
        <v>5</v>
      </c>
      <c r="E15" s="52" t="s">
        <v>52</v>
      </c>
      <c r="F15" s="63" t="s">
        <v>60</v>
      </c>
      <c r="G15" s="54">
        <f t="shared" si="0"/>
        <v>90</v>
      </c>
      <c r="H15" s="54">
        <v>18</v>
      </c>
      <c r="I15" s="143"/>
      <c r="J15" s="55">
        <f t="shared" si="1"/>
        <v>0</v>
      </c>
      <c r="K15" s="56" t="str">
        <f t="shared" si="2"/>
        <v xml:space="preserve"> </v>
      </c>
      <c r="L15" s="84"/>
      <c r="M15" s="58"/>
      <c r="N15" s="58"/>
      <c r="O15" s="85"/>
      <c r="P15" s="85"/>
      <c r="Q15" s="60"/>
      <c r="R15" s="58"/>
      <c r="S15" s="61" t="s">
        <v>12</v>
      </c>
      <c r="T15" s="34"/>
    </row>
    <row r="16" spans="1:20" ht="26.4" customHeight="1" x14ac:dyDescent="0.35">
      <c r="B16" s="49">
        <v>10</v>
      </c>
      <c r="C16" s="50" t="s">
        <v>64</v>
      </c>
      <c r="D16" s="51">
        <v>2</v>
      </c>
      <c r="E16" s="52" t="s">
        <v>47</v>
      </c>
      <c r="F16" s="53" t="s">
        <v>65</v>
      </c>
      <c r="G16" s="54">
        <f t="shared" si="0"/>
        <v>80</v>
      </c>
      <c r="H16" s="54">
        <v>40</v>
      </c>
      <c r="I16" s="143"/>
      <c r="J16" s="55">
        <f t="shared" ref="J16:J59" si="3">D16*I16</f>
        <v>0</v>
      </c>
      <c r="K16" s="56" t="str">
        <f t="shared" ref="K16:K59" si="4">IF(ISNUMBER(I16), IF(I16&gt;H16,"NEVYHOVUJE","VYHOVUJE")," ")</f>
        <v xml:space="preserve"> </v>
      </c>
      <c r="L16" s="84"/>
      <c r="M16" s="58"/>
      <c r="N16" s="58"/>
      <c r="O16" s="85"/>
      <c r="P16" s="85"/>
      <c r="Q16" s="60"/>
      <c r="R16" s="58"/>
      <c r="S16" s="61" t="s">
        <v>14</v>
      </c>
      <c r="T16" s="34"/>
    </row>
    <row r="17" spans="2:20" ht="26.4" customHeight="1" x14ac:dyDescent="0.35">
      <c r="B17" s="49">
        <v>11</v>
      </c>
      <c r="C17" s="50" t="s">
        <v>66</v>
      </c>
      <c r="D17" s="51">
        <v>1</v>
      </c>
      <c r="E17" s="52" t="s">
        <v>47</v>
      </c>
      <c r="F17" s="53" t="s">
        <v>67</v>
      </c>
      <c r="G17" s="54">
        <f t="shared" si="0"/>
        <v>44</v>
      </c>
      <c r="H17" s="54">
        <v>44</v>
      </c>
      <c r="I17" s="143"/>
      <c r="J17" s="55">
        <f t="shared" ref="J17:J57" si="5">D17*I17</f>
        <v>0</v>
      </c>
      <c r="K17" s="56" t="str">
        <f t="shared" ref="K17:K57" si="6">IF(ISNUMBER(I17), IF(I17&gt;H17,"NEVYHOVUJE","VYHOVUJE")," ")</f>
        <v xml:space="preserve"> </v>
      </c>
      <c r="L17" s="84"/>
      <c r="M17" s="58"/>
      <c r="N17" s="58"/>
      <c r="O17" s="85"/>
      <c r="P17" s="85"/>
      <c r="Q17" s="60"/>
      <c r="R17" s="58"/>
      <c r="S17" s="61" t="s">
        <v>12</v>
      </c>
      <c r="T17" s="34"/>
    </row>
    <row r="18" spans="2:20" ht="26.4" customHeight="1" x14ac:dyDescent="0.35">
      <c r="B18" s="49">
        <v>12</v>
      </c>
      <c r="C18" s="50" t="s">
        <v>68</v>
      </c>
      <c r="D18" s="51">
        <v>5</v>
      </c>
      <c r="E18" s="52" t="s">
        <v>47</v>
      </c>
      <c r="F18" s="53" t="s">
        <v>69</v>
      </c>
      <c r="G18" s="54">
        <f t="shared" si="0"/>
        <v>120</v>
      </c>
      <c r="H18" s="54">
        <v>24</v>
      </c>
      <c r="I18" s="143"/>
      <c r="J18" s="55">
        <f t="shared" si="5"/>
        <v>0</v>
      </c>
      <c r="K18" s="56" t="str">
        <f t="shared" si="6"/>
        <v xml:space="preserve"> </v>
      </c>
      <c r="L18" s="84"/>
      <c r="M18" s="58"/>
      <c r="N18" s="58"/>
      <c r="O18" s="85"/>
      <c r="P18" s="85"/>
      <c r="Q18" s="60"/>
      <c r="R18" s="58"/>
      <c r="S18" s="61" t="s">
        <v>17</v>
      </c>
      <c r="T18" s="34"/>
    </row>
    <row r="19" spans="2:20" ht="26.4" customHeight="1" x14ac:dyDescent="0.35">
      <c r="B19" s="49">
        <v>13</v>
      </c>
      <c r="C19" s="50" t="s">
        <v>70</v>
      </c>
      <c r="D19" s="51">
        <v>2</v>
      </c>
      <c r="E19" s="52" t="s">
        <v>47</v>
      </c>
      <c r="F19" s="53" t="s">
        <v>71</v>
      </c>
      <c r="G19" s="54">
        <f t="shared" si="0"/>
        <v>18</v>
      </c>
      <c r="H19" s="54">
        <v>9</v>
      </c>
      <c r="I19" s="143"/>
      <c r="J19" s="55">
        <f t="shared" si="5"/>
        <v>0</v>
      </c>
      <c r="K19" s="56" t="str">
        <f t="shared" si="6"/>
        <v xml:space="preserve"> </v>
      </c>
      <c r="L19" s="84"/>
      <c r="M19" s="58"/>
      <c r="N19" s="58"/>
      <c r="O19" s="85"/>
      <c r="P19" s="85"/>
      <c r="Q19" s="60"/>
      <c r="R19" s="58"/>
      <c r="S19" s="61" t="s">
        <v>18</v>
      </c>
      <c r="T19" s="34"/>
    </row>
    <row r="20" spans="2:20" ht="26.4" customHeight="1" x14ac:dyDescent="0.35">
      <c r="B20" s="49">
        <v>14</v>
      </c>
      <c r="C20" s="50" t="s">
        <v>72</v>
      </c>
      <c r="D20" s="51">
        <v>5</v>
      </c>
      <c r="E20" s="52" t="s">
        <v>52</v>
      </c>
      <c r="F20" s="53" t="s">
        <v>73</v>
      </c>
      <c r="G20" s="54">
        <f t="shared" si="0"/>
        <v>60</v>
      </c>
      <c r="H20" s="54">
        <v>12</v>
      </c>
      <c r="I20" s="143"/>
      <c r="J20" s="55">
        <f t="shared" si="5"/>
        <v>0</v>
      </c>
      <c r="K20" s="56" t="str">
        <f t="shared" si="6"/>
        <v xml:space="preserve"> </v>
      </c>
      <c r="L20" s="84"/>
      <c r="M20" s="58"/>
      <c r="N20" s="58"/>
      <c r="O20" s="85"/>
      <c r="P20" s="85"/>
      <c r="Q20" s="60"/>
      <c r="R20" s="58"/>
      <c r="S20" s="61" t="s">
        <v>19</v>
      </c>
      <c r="T20" s="34"/>
    </row>
    <row r="21" spans="2:20" ht="44.4" customHeight="1" thickBot="1" x14ac:dyDescent="0.4">
      <c r="B21" s="86">
        <v>15</v>
      </c>
      <c r="C21" s="87" t="s">
        <v>61</v>
      </c>
      <c r="D21" s="88">
        <v>5</v>
      </c>
      <c r="E21" s="89" t="s">
        <v>52</v>
      </c>
      <c r="F21" s="90" t="s">
        <v>126</v>
      </c>
      <c r="G21" s="91">
        <f t="shared" si="0"/>
        <v>1950</v>
      </c>
      <c r="H21" s="91">
        <v>390</v>
      </c>
      <c r="I21" s="146"/>
      <c r="J21" s="92">
        <f t="shared" si="5"/>
        <v>0</v>
      </c>
      <c r="K21" s="93" t="str">
        <f t="shared" si="6"/>
        <v xml:space="preserve"> </v>
      </c>
      <c r="L21" s="94"/>
      <c r="M21" s="95"/>
      <c r="N21" s="95"/>
      <c r="O21" s="96"/>
      <c r="P21" s="96"/>
      <c r="Q21" s="97"/>
      <c r="R21" s="95"/>
      <c r="S21" s="98" t="s">
        <v>23</v>
      </c>
      <c r="T21" s="34"/>
    </row>
    <row r="22" spans="2:20" ht="81" customHeight="1" x14ac:dyDescent="0.35">
      <c r="B22" s="99">
        <v>16</v>
      </c>
      <c r="C22" s="100" t="s">
        <v>74</v>
      </c>
      <c r="D22" s="101">
        <v>30</v>
      </c>
      <c r="E22" s="102" t="s">
        <v>47</v>
      </c>
      <c r="F22" s="103" t="s">
        <v>127</v>
      </c>
      <c r="G22" s="104">
        <f t="shared" si="0"/>
        <v>1620</v>
      </c>
      <c r="H22" s="104">
        <v>54</v>
      </c>
      <c r="I22" s="147"/>
      <c r="J22" s="105">
        <f t="shared" si="5"/>
        <v>0</v>
      </c>
      <c r="K22" s="106" t="str">
        <f t="shared" si="6"/>
        <v xml:space="preserve"> </v>
      </c>
      <c r="L22" s="84" t="s">
        <v>40</v>
      </c>
      <c r="M22" s="58"/>
      <c r="N22" s="58"/>
      <c r="O22" s="84" t="s">
        <v>120</v>
      </c>
      <c r="P22" s="84" t="s">
        <v>121</v>
      </c>
      <c r="Q22" s="60">
        <v>14</v>
      </c>
      <c r="R22" s="58"/>
      <c r="S22" s="107" t="s">
        <v>24</v>
      </c>
      <c r="T22" s="34"/>
    </row>
    <row r="23" spans="2:20" ht="63.65" customHeight="1" x14ac:dyDescent="0.35">
      <c r="B23" s="49">
        <v>17</v>
      </c>
      <c r="C23" s="50" t="s">
        <v>75</v>
      </c>
      <c r="D23" s="51">
        <v>30</v>
      </c>
      <c r="E23" s="52" t="s">
        <v>47</v>
      </c>
      <c r="F23" s="108" t="s">
        <v>128</v>
      </c>
      <c r="G23" s="54">
        <f t="shared" si="0"/>
        <v>1260</v>
      </c>
      <c r="H23" s="54">
        <v>42</v>
      </c>
      <c r="I23" s="143"/>
      <c r="J23" s="55">
        <f t="shared" si="5"/>
        <v>0</v>
      </c>
      <c r="K23" s="56" t="str">
        <f t="shared" si="6"/>
        <v xml:space="preserve"> </v>
      </c>
      <c r="L23" s="84"/>
      <c r="M23" s="58"/>
      <c r="N23" s="58"/>
      <c r="O23" s="57"/>
      <c r="P23" s="57"/>
      <c r="Q23" s="60"/>
      <c r="R23" s="58"/>
      <c r="S23" s="61" t="s">
        <v>25</v>
      </c>
      <c r="T23" s="34"/>
    </row>
    <row r="24" spans="2:20" ht="41.4" customHeight="1" x14ac:dyDescent="0.35">
      <c r="B24" s="49">
        <v>18</v>
      </c>
      <c r="C24" s="50" t="s">
        <v>42</v>
      </c>
      <c r="D24" s="51">
        <v>800</v>
      </c>
      <c r="E24" s="52" t="s">
        <v>43</v>
      </c>
      <c r="F24" s="108" t="s">
        <v>49</v>
      </c>
      <c r="G24" s="54">
        <f t="shared" si="0"/>
        <v>17600</v>
      </c>
      <c r="H24" s="54">
        <v>22</v>
      </c>
      <c r="I24" s="143"/>
      <c r="J24" s="55">
        <f t="shared" si="5"/>
        <v>0</v>
      </c>
      <c r="K24" s="56" t="str">
        <f t="shared" si="6"/>
        <v xml:space="preserve"> </v>
      </c>
      <c r="L24" s="84"/>
      <c r="M24" s="58"/>
      <c r="N24" s="58"/>
      <c r="O24" s="57"/>
      <c r="P24" s="57"/>
      <c r="Q24" s="60"/>
      <c r="R24" s="58"/>
      <c r="S24" s="61" t="s">
        <v>15</v>
      </c>
      <c r="T24" s="34"/>
    </row>
    <row r="25" spans="2:20" ht="39.75" customHeight="1" x14ac:dyDescent="0.35">
      <c r="B25" s="49">
        <v>19</v>
      </c>
      <c r="C25" s="50" t="s">
        <v>44</v>
      </c>
      <c r="D25" s="51">
        <v>800</v>
      </c>
      <c r="E25" s="52" t="s">
        <v>45</v>
      </c>
      <c r="F25" s="53" t="s">
        <v>46</v>
      </c>
      <c r="G25" s="54">
        <f t="shared" si="0"/>
        <v>6000</v>
      </c>
      <c r="H25" s="54">
        <v>7.5</v>
      </c>
      <c r="I25" s="143"/>
      <c r="J25" s="55">
        <f t="shared" si="5"/>
        <v>0</v>
      </c>
      <c r="K25" s="56" t="str">
        <f t="shared" si="6"/>
        <v xml:space="preserve"> </v>
      </c>
      <c r="L25" s="84"/>
      <c r="M25" s="58"/>
      <c r="N25" s="58"/>
      <c r="O25" s="57"/>
      <c r="P25" s="57"/>
      <c r="Q25" s="60"/>
      <c r="R25" s="58"/>
      <c r="S25" s="61" t="s">
        <v>13</v>
      </c>
      <c r="T25" s="34"/>
    </row>
    <row r="26" spans="2:20" ht="39.75" customHeight="1" x14ac:dyDescent="0.35">
      <c r="B26" s="49">
        <v>20</v>
      </c>
      <c r="C26" s="50" t="s">
        <v>76</v>
      </c>
      <c r="D26" s="51">
        <v>5</v>
      </c>
      <c r="E26" s="52" t="s">
        <v>47</v>
      </c>
      <c r="F26" s="53" t="s">
        <v>77</v>
      </c>
      <c r="G26" s="54">
        <f t="shared" si="0"/>
        <v>325</v>
      </c>
      <c r="H26" s="54">
        <v>65</v>
      </c>
      <c r="I26" s="143"/>
      <c r="J26" s="55">
        <f t="shared" si="5"/>
        <v>0</v>
      </c>
      <c r="K26" s="56" t="str">
        <f t="shared" si="6"/>
        <v xml:space="preserve"> </v>
      </c>
      <c r="L26" s="84"/>
      <c r="M26" s="58"/>
      <c r="N26" s="58"/>
      <c r="O26" s="57"/>
      <c r="P26" s="57"/>
      <c r="Q26" s="60"/>
      <c r="R26" s="58"/>
      <c r="S26" s="61" t="s">
        <v>24</v>
      </c>
      <c r="T26" s="34"/>
    </row>
    <row r="27" spans="2:20" ht="39.75" customHeight="1" x14ac:dyDescent="0.35">
      <c r="B27" s="49">
        <v>21</v>
      </c>
      <c r="C27" s="50" t="s">
        <v>78</v>
      </c>
      <c r="D27" s="51">
        <v>20</v>
      </c>
      <c r="E27" s="52" t="s">
        <v>47</v>
      </c>
      <c r="F27" s="53" t="s">
        <v>79</v>
      </c>
      <c r="G27" s="54">
        <f t="shared" si="0"/>
        <v>500</v>
      </c>
      <c r="H27" s="54">
        <v>25</v>
      </c>
      <c r="I27" s="143"/>
      <c r="J27" s="55">
        <f t="shared" si="5"/>
        <v>0</v>
      </c>
      <c r="K27" s="56" t="str">
        <f t="shared" si="6"/>
        <v xml:space="preserve"> </v>
      </c>
      <c r="L27" s="84"/>
      <c r="M27" s="58"/>
      <c r="N27" s="58"/>
      <c r="O27" s="57"/>
      <c r="P27" s="57"/>
      <c r="Q27" s="60"/>
      <c r="R27" s="58"/>
      <c r="S27" s="61" t="s">
        <v>21</v>
      </c>
      <c r="T27" s="34"/>
    </row>
    <row r="28" spans="2:20" ht="39.75" customHeight="1" x14ac:dyDescent="0.35">
      <c r="B28" s="49">
        <v>22</v>
      </c>
      <c r="C28" s="50" t="s">
        <v>80</v>
      </c>
      <c r="D28" s="51">
        <v>20</v>
      </c>
      <c r="E28" s="52" t="s">
        <v>47</v>
      </c>
      <c r="F28" s="53" t="s">
        <v>81</v>
      </c>
      <c r="G28" s="54">
        <f t="shared" si="0"/>
        <v>460</v>
      </c>
      <c r="H28" s="54">
        <v>23</v>
      </c>
      <c r="I28" s="143"/>
      <c r="J28" s="55">
        <f t="shared" si="5"/>
        <v>0</v>
      </c>
      <c r="K28" s="56" t="str">
        <f t="shared" si="6"/>
        <v xml:space="preserve"> </v>
      </c>
      <c r="L28" s="84"/>
      <c r="M28" s="58"/>
      <c r="N28" s="58"/>
      <c r="O28" s="57"/>
      <c r="P28" s="57"/>
      <c r="Q28" s="60"/>
      <c r="R28" s="58"/>
      <c r="S28" s="61" t="s">
        <v>21</v>
      </c>
      <c r="T28" s="34"/>
    </row>
    <row r="29" spans="2:20" ht="39.75" customHeight="1" x14ac:dyDescent="0.35">
      <c r="B29" s="49">
        <v>23</v>
      </c>
      <c r="C29" s="50" t="s">
        <v>48</v>
      </c>
      <c r="D29" s="51">
        <v>5</v>
      </c>
      <c r="E29" s="52" t="s">
        <v>47</v>
      </c>
      <c r="F29" s="108" t="s">
        <v>129</v>
      </c>
      <c r="G29" s="54">
        <f t="shared" si="0"/>
        <v>400</v>
      </c>
      <c r="H29" s="54">
        <v>80</v>
      </c>
      <c r="I29" s="143"/>
      <c r="J29" s="55">
        <f t="shared" si="5"/>
        <v>0</v>
      </c>
      <c r="K29" s="56" t="str">
        <f t="shared" si="6"/>
        <v xml:space="preserve"> </v>
      </c>
      <c r="L29" s="84"/>
      <c r="M29" s="58"/>
      <c r="N29" s="58"/>
      <c r="O29" s="57"/>
      <c r="P29" s="57"/>
      <c r="Q29" s="60"/>
      <c r="R29" s="58"/>
      <c r="S29" s="61" t="s">
        <v>23</v>
      </c>
      <c r="T29" s="34"/>
    </row>
    <row r="30" spans="2:20" ht="39.75" customHeight="1" x14ac:dyDescent="0.35">
      <c r="B30" s="49">
        <v>24</v>
      </c>
      <c r="C30" s="50" t="s">
        <v>82</v>
      </c>
      <c r="D30" s="51">
        <v>2</v>
      </c>
      <c r="E30" s="52" t="s">
        <v>47</v>
      </c>
      <c r="F30" s="53" t="s">
        <v>83</v>
      </c>
      <c r="G30" s="54">
        <f t="shared" si="0"/>
        <v>46</v>
      </c>
      <c r="H30" s="54">
        <v>23</v>
      </c>
      <c r="I30" s="143"/>
      <c r="J30" s="55">
        <f t="shared" si="5"/>
        <v>0</v>
      </c>
      <c r="K30" s="56" t="str">
        <f t="shared" si="6"/>
        <v xml:space="preserve"> </v>
      </c>
      <c r="L30" s="84"/>
      <c r="M30" s="58"/>
      <c r="N30" s="58"/>
      <c r="O30" s="57"/>
      <c r="P30" s="57"/>
      <c r="Q30" s="60"/>
      <c r="R30" s="58"/>
      <c r="S30" s="61" t="s">
        <v>23</v>
      </c>
      <c r="T30" s="34"/>
    </row>
    <row r="31" spans="2:20" ht="27" customHeight="1" x14ac:dyDescent="0.35">
      <c r="B31" s="49">
        <v>25</v>
      </c>
      <c r="C31" s="50" t="s">
        <v>84</v>
      </c>
      <c r="D31" s="51">
        <v>30</v>
      </c>
      <c r="E31" s="52" t="s">
        <v>47</v>
      </c>
      <c r="F31" s="53" t="s">
        <v>85</v>
      </c>
      <c r="G31" s="54">
        <f t="shared" si="0"/>
        <v>630</v>
      </c>
      <c r="H31" s="54">
        <v>21</v>
      </c>
      <c r="I31" s="143"/>
      <c r="J31" s="55">
        <f t="shared" si="5"/>
        <v>0</v>
      </c>
      <c r="K31" s="56" t="str">
        <f t="shared" si="6"/>
        <v xml:space="preserve"> </v>
      </c>
      <c r="L31" s="84"/>
      <c r="M31" s="58"/>
      <c r="N31" s="58"/>
      <c r="O31" s="57"/>
      <c r="P31" s="57"/>
      <c r="Q31" s="60"/>
      <c r="R31" s="58"/>
      <c r="S31" s="61" t="s">
        <v>23</v>
      </c>
      <c r="T31" s="34"/>
    </row>
    <row r="32" spans="2:20" ht="27" customHeight="1" x14ac:dyDescent="0.35">
      <c r="B32" s="49">
        <v>26</v>
      </c>
      <c r="C32" s="50" t="s">
        <v>86</v>
      </c>
      <c r="D32" s="51">
        <v>6</v>
      </c>
      <c r="E32" s="52" t="s">
        <v>47</v>
      </c>
      <c r="F32" s="53" t="s">
        <v>87</v>
      </c>
      <c r="G32" s="54">
        <f t="shared" si="0"/>
        <v>234</v>
      </c>
      <c r="H32" s="54">
        <v>39</v>
      </c>
      <c r="I32" s="143"/>
      <c r="J32" s="55">
        <f t="shared" si="5"/>
        <v>0</v>
      </c>
      <c r="K32" s="56" t="str">
        <f t="shared" si="6"/>
        <v xml:space="preserve"> </v>
      </c>
      <c r="L32" s="84"/>
      <c r="M32" s="58"/>
      <c r="N32" s="58"/>
      <c r="O32" s="57"/>
      <c r="P32" s="57"/>
      <c r="Q32" s="60"/>
      <c r="R32" s="58"/>
      <c r="S32" s="61" t="s">
        <v>23</v>
      </c>
      <c r="T32" s="34"/>
    </row>
    <row r="33" spans="2:20" ht="27" customHeight="1" x14ac:dyDescent="0.35">
      <c r="B33" s="49">
        <v>27</v>
      </c>
      <c r="C33" s="50" t="s">
        <v>88</v>
      </c>
      <c r="D33" s="51">
        <v>40</v>
      </c>
      <c r="E33" s="52" t="s">
        <v>89</v>
      </c>
      <c r="F33" s="53" t="s">
        <v>90</v>
      </c>
      <c r="G33" s="54">
        <f t="shared" si="0"/>
        <v>800</v>
      </c>
      <c r="H33" s="54">
        <v>20</v>
      </c>
      <c r="I33" s="143"/>
      <c r="J33" s="55">
        <f t="shared" si="5"/>
        <v>0</v>
      </c>
      <c r="K33" s="56" t="str">
        <f t="shared" si="6"/>
        <v xml:space="preserve"> </v>
      </c>
      <c r="L33" s="84"/>
      <c r="M33" s="58"/>
      <c r="N33" s="58"/>
      <c r="O33" s="57"/>
      <c r="P33" s="57"/>
      <c r="Q33" s="60"/>
      <c r="R33" s="58"/>
      <c r="S33" s="61" t="s">
        <v>11</v>
      </c>
      <c r="T33" s="34"/>
    </row>
    <row r="34" spans="2:20" ht="27" customHeight="1" x14ac:dyDescent="0.35">
      <c r="B34" s="49">
        <v>28</v>
      </c>
      <c r="C34" s="50" t="s">
        <v>91</v>
      </c>
      <c r="D34" s="51">
        <v>20</v>
      </c>
      <c r="E34" s="52" t="s">
        <v>89</v>
      </c>
      <c r="F34" s="53" t="s">
        <v>92</v>
      </c>
      <c r="G34" s="54">
        <f t="shared" si="0"/>
        <v>1850</v>
      </c>
      <c r="H34" s="54">
        <v>92.5</v>
      </c>
      <c r="I34" s="143"/>
      <c r="J34" s="55">
        <f t="shared" si="5"/>
        <v>0</v>
      </c>
      <c r="K34" s="56" t="str">
        <f t="shared" si="6"/>
        <v xml:space="preserve"> </v>
      </c>
      <c r="L34" s="84"/>
      <c r="M34" s="58"/>
      <c r="N34" s="58"/>
      <c r="O34" s="57"/>
      <c r="P34" s="57"/>
      <c r="Q34" s="60"/>
      <c r="R34" s="58"/>
      <c r="S34" s="61" t="s">
        <v>11</v>
      </c>
      <c r="T34" s="34"/>
    </row>
    <row r="35" spans="2:20" ht="39.75" customHeight="1" x14ac:dyDescent="0.35">
      <c r="B35" s="49">
        <v>29</v>
      </c>
      <c r="C35" s="50" t="s">
        <v>93</v>
      </c>
      <c r="D35" s="51">
        <v>20</v>
      </c>
      <c r="E35" s="52" t="s">
        <v>47</v>
      </c>
      <c r="F35" s="53" t="s">
        <v>94</v>
      </c>
      <c r="G35" s="54">
        <f t="shared" si="0"/>
        <v>300</v>
      </c>
      <c r="H35" s="54">
        <v>15</v>
      </c>
      <c r="I35" s="143"/>
      <c r="J35" s="55">
        <f t="shared" si="5"/>
        <v>0</v>
      </c>
      <c r="K35" s="56" t="str">
        <f t="shared" si="6"/>
        <v xml:space="preserve"> </v>
      </c>
      <c r="L35" s="84"/>
      <c r="M35" s="58"/>
      <c r="N35" s="58"/>
      <c r="O35" s="57"/>
      <c r="P35" s="57"/>
      <c r="Q35" s="60"/>
      <c r="R35" s="58"/>
      <c r="S35" s="61" t="s">
        <v>11</v>
      </c>
      <c r="T35" s="34"/>
    </row>
    <row r="36" spans="2:20" ht="27" customHeight="1" x14ac:dyDescent="0.35">
      <c r="B36" s="49">
        <v>30</v>
      </c>
      <c r="C36" s="50" t="s">
        <v>95</v>
      </c>
      <c r="D36" s="51">
        <v>1</v>
      </c>
      <c r="E36" s="52" t="s">
        <v>47</v>
      </c>
      <c r="F36" s="53" t="s">
        <v>96</v>
      </c>
      <c r="G36" s="54">
        <f t="shared" si="0"/>
        <v>239</v>
      </c>
      <c r="H36" s="54">
        <v>239</v>
      </c>
      <c r="I36" s="143"/>
      <c r="J36" s="55">
        <f t="shared" si="5"/>
        <v>0</v>
      </c>
      <c r="K36" s="56" t="str">
        <f t="shared" si="6"/>
        <v xml:space="preserve"> </v>
      </c>
      <c r="L36" s="84"/>
      <c r="M36" s="58"/>
      <c r="N36" s="58"/>
      <c r="O36" s="57"/>
      <c r="P36" s="57"/>
      <c r="Q36" s="60"/>
      <c r="R36" s="58"/>
      <c r="S36" s="61" t="s">
        <v>23</v>
      </c>
      <c r="T36" s="34"/>
    </row>
    <row r="37" spans="2:20" ht="27" customHeight="1" x14ac:dyDescent="0.35">
      <c r="B37" s="49">
        <v>31</v>
      </c>
      <c r="C37" s="50" t="s">
        <v>97</v>
      </c>
      <c r="D37" s="51">
        <v>3</v>
      </c>
      <c r="E37" s="52" t="s">
        <v>47</v>
      </c>
      <c r="F37" s="53" t="s">
        <v>98</v>
      </c>
      <c r="G37" s="54">
        <f t="shared" si="0"/>
        <v>72</v>
      </c>
      <c r="H37" s="54">
        <v>24</v>
      </c>
      <c r="I37" s="143"/>
      <c r="J37" s="55">
        <f t="shared" si="5"/>
        <v>0</v>
      </c>
      <c r="K37" s="56" t="str">
        <f t="shared" si="6"/>
        <v xml:space="preserve"> </v>
      </c>
      <c r="L37" s="84"/>
      <c r="M37" s="58"/>
      <c r="N37" s="58"/>
      <c r="O37" s="57"/>
      <c r="P37" s="57"/>
      <c r="Q37" s="60"/>
      <c r="R37" s="58"/>
      <c r="S37" s="61" t="s">
        <v>23</v>
      </c>
      <c r="T37" s="34"/>
    </row>
    <row r="38" spans="2:20" ht="27" customHeight="1" x14ac:dyDescent="0.35">
      <c r="B38" s="49">
        <v>32</v>
      </c>
      <c r="C38" s="50" t="s">
        <v>99</v>
      </c>
      <c r="D38" s="51">
        <v>1</v>
      </c>
      <c r="E38" s="52" t="s">
        <v>47</v>
      </c>
      <c r="F38" s="108" t="s">
        <v>130</v>
      </c>
      <c r="G38" s="54">
        <f t="shared" si="0"/>
        <v>84</v>
      </c>
      <c r="H38" s="54">
        <v>84</v>
      </c>
      <c r="I38" s="143"/>
      <c r="J38" s="55">
        <f t="shared" si="5"/>
        <v>0</v>
      </c>
      <c r="K38" s="56" t="str">
        <f t="shared" si="6"/>
        <v xml:space="preserve"> </v>
      </c>
      <c r="L38" s="84"/>
      <c r="M38" s="58"/>
      <c r="N38" s="58"/>
      <c r="O38" s="57"/>
      <c r="P38" s="57"/>
      <c r="Q38" s="60"/>
      <c r="R38" s="58"/>
      <c r="S38" s="61" t="s">
        <v>23</v>
      </c>
      <c r="T38" s="34"/>
    </row>
    <row r="39" spans="2:20" ht="27" customHeight="1" x14ac:dyDescent="0.35">
      <c r="B39" s="49">
        <v>33</v>
      </c>
      <c r="C39" s="50" t="s">
        <v>68</v>
      </c>
      <c r="D39" s="51">
        <v>3</v>
      </c>
      <c r="E39" s="52" t="s">
        <v>47</v>
      </c>
      <c r="F39" s="53" t="s">
        <v>100</v>
      </c>
      <c r="G39" s="54">
        <f t="shared" si="0"/>
        <v>15</v>
      </c>
      <c r="H39" s="54">
        <v>5</v>
      </c>
      <c r="I39" s="143"/>
      <c r="J39" s="55">
        <f t="shared" si="5"/>
        <v>0</v>
      </c>
      <c r="K39" s="56" t="str">
        <f t="shared" si="6"/>
        <v xml:space="preserve"> </v>
      </c>
      <c r="L39" s="84"/>
      <c r="M39" s="58"/>
      <c r="N39" s="58"/>
      <c r="O39" s="57"/>
      <c r="P39" s="57"/>
      <c r="Q39" s="60"/>
      <c r="R39" s="58"/>
      <c r="S39" s="61" t="s">
        <v>18</v>
      </c>
      <c r="T39" s="34"/>
    </row>
    <row r="40" spans="2:20" ht="27" customHeight="1" x14ac:dyDescent="0.35">
      <c r="B40" s="49">
        <v>34</v>
      </c>
      <c r="C40" s="50" t="s">
        <v>68</v>
      </c>
      <c r="D40" s="51">
        <v>3</v>
      </c>
      <c r="E40" s="52" t="s">
        <v>47</v>
      </c>
      <c r="F40" s="53" t="s">
        <v>69</v>
      </c>
      <c r="G40" s="54">
        <f t="shared" si="0"/>
        <v>72</v>
      </c>
      <c r="H40" s="54">
        <v>24</v>
      </c>
      <c r="I40" s="143"/>
      <c r="J40" s="55">
        <f t="shared" si="5"/>
        <v>0</v>
      </c>
      <c r="K40" s="56" t="str">
        <f t="shared" si="6"/>
        <v xml:space="preserve"> </v>
      </c>
      <c r="L40" s="84"/>
      <c r="M40" s="58"/>
      <c r="N40" s="58"/>
      <c r="O40" s="57"/>
      <c r="P40" s="57"/>
      <c r="Q40" s="60"/>
      <c r="R40" s="58"/>
      <c r="S40" s="61" t="s">
        <v>18</v>
      </c>
      <c r="T40" s="34"/>
    </row>
    <row r="41" spans="2:20" ht="27" customHeight="1" x14ac:dyDescent="0.35">
      <c r="B41" s="49">
        <v>35</v>
      </c>
      <c r="C41" s="50" t="s">
        <v>70</v>
      </c>
      <c r="D41" s="51">
        <v>3</v>
      </c>
      <c r="E41" s="52" t="s">
        <v>47</v>
      </c>
      <c r="F41" s="53" t="s">
        <v>71</v>
      </c>
      <c r="G41" s="54">
        <f t="shared" si="0"/>
        <v>27</v>
      </c>
      <c r="H41" s="54">
        <v>9</v>
      </c>
      <c r="I41" s="143"/>
      <c r="J41" s="55">
        <f t="shared" si="5"/>
        <v>0</v>
      </c>
      <c r="K41" s="56" t="str">
        <f t="shared" si="6"/>
        <v xml:space="preserve"> </v>
      </c>
      <c r="L41" s="84"/>
      <c r="M41" s="58"/>
      <c r="N41" s="58"/>
      <c r="O41" s="57"/>
      <c r="P41" s="57"/>
      <c r="Q41" s="60"/>
      <c r="R41" s="58"/>
      <c r="S41" s="61" t="s">
        <v>19</v>
      </c>
      <c r="T41" s="34"/>
    </row>
    <row r="42" spans="2:20" ht="27" customHeight="1" x14ac:dyDescent="0.35">
      <c r="B42" s="49">
        <v>36</v>
      </c>
      <c r="C42" s="50" t="s">
        <v>72</v>
      </c>
      <c r="D42" s="51">
        <v>3</v>
      </c>
      <c r="E42" s="52" t="s">
        <v>52</v>
      </c>
      <c r="F42" s="53" t="s">
        <v>73</v>
      </c>
      <c r="G42" s="54">
        <f t="shared" si="0"/>
        <v>36</v>
      </c>
      <c r="H42" s="54">
        <v>12</v>
      </c>
      <c r="I42" s="143"/>
      <c r="J42" s="55">
        <f t="shared" si="5"/>
        <v>0</v>
      </c>
      <c r="K42" s="56" t="str">
        <f t="shared" si="6"/>
        <v xml:space="preserve"> </v>
      </c>
      <c r="L42" s="84"/>
      <c r="M42" s="58"/>
      <c r="N42" s="58"/>
      <c r="O42" s="57"/>
      <c r="P42" s="57"/>
      <c r="Q42" s="60"/>
      <c r="R42" s="58"/>
      <c r="S42" s="61" t="s">
        <v>23</v>
      </c>
      <c r="T42" s="34"/>
    </row>
    <row r="43" spans="2:20" ht="27" customHeight="1" x14ac:dyDescent="0.35">
      <c r="B43" s="49">
        <v>37</v>
      </c>
      <c r="C43" s="50" t="s">
        <v>101</v>
      </c>
      <c r="D43" s="51">
        <v>3</v>
      </c>
      <c r="E43" s="52" t="s">
        <v>47</v>
      </c>
      <c r="F43" s="53" t="s">
        <v>102</v>
      </c>
      <c r="G43" s="54">
        <f t="shared" si="0"/>
        <v>24</v>
      </c>
      <c r="H43" s="54">
        <v>8</v>
      </c>
      <c r="I43" s="143"/>
      <c r="J43" s="55">
        <f t="shared" si="5"/>
        <v>0</v>
      </c>
      <c r="K43" s="56" t="str">
        <f t="shared" si="6"/>
        <v xml:space="preserve"> </v>
      </c>
      <c r="L43" s="84"/>
      <c r="M43" s="58"/>
      <c r="N43" s="58"/>
      <c r="O43" s="57"/>
      <c r="P43" s="57"/>
      <c r="Q43" s="60"/>
      <c r="R43" s="58"/>
      <c r="S43" s="61" t="s">
        <v>23</v>
      </c>
      <c r="T43" s="34"/>
    </row>
    <row r="44" spans="2:20" ht="27" customHeight="1" thickBot="1" x14ac:dyDescent="0.4">
      <c r="B44" s="64">
        <v>38</v>
      </c>
      <c r="C44" s="65" t="s">
        <v>103</v>
      </c>
      <c r="D44" s="66">
        <v>2</v>
      </c>
      <c r="E44" s="67" t="s">
        <v>47</v>
      </c>
      <c r="F44" s="109" t="s">
        <v>104</v>
      </c>
      <c r="G44" s="69">
        <f t="shared" si="0"/>
        <v>60</v>
      </c>
      <c r="H44" s="69">
        <v>30</v>
      </c>
      <c r="I44" s="144"/>
      <c r="J44" s="70">
        <f t="shared" si="5"/>
        <v>0</v>
      </c>
      <c r="K44" s="71" t="str">
        <f t="shared" si="6"/>
        <v xml:space="preserve"> </v>
      </c>
      <c r="L44" s="84"/>
      <c r="M44" s="58"/>
      <c r="N44" s="58"/>
      <c r="O44" s="57"/>
      <c r="P44" s="57"/>
      <c r="Q44" s="60"/>
      <c r="R44" s="58"/>
      <c r="S44" s="72" t="s">
        <v>23</v>
      </c>
      <c r="T44" s="34"/>
    </row>
    <row r="45" spans="2:20" ht="39.75" customHeight="1" x14ac:dyDescent="0.35">
      <c r="B45" s="73">
        <v>39</v>
      </c>
      <c r="C45" s="74" t="s">
        <v>42</v>
      </c>
      <c r="D45" s="75">
        <v>60</v>
      </c>
      <c r="E45" s="76" t="s">
        <v>43</v>
      </c>
      <c r="F45" s="110" t="s">
        <v>49</v>
      </c>
      <c r="G45" s="77">
        <f t="shared" si="0"/>
        <v>1320</v>
      </c>
      <c r="H45" s="77">
        <v>22</v>
      </c>
      <c r="I45" s="145"/>
      <c r="J45" s="78">
        <f t="shared" si="5"/>
        <v>0</v>
      </c>
      <c r="K45" s="79" t="str">
        <f t="shared" si="6"/>
        <v xml:space="preserve"> </v>
      </c>
      <c r="L45" s="80" t="s">
        <v>40</v>
      </c>
      <c r="M45" s="81"/>
      <c r="N45" s="81"/>
      <c r="O45" s="80" t="s">
        <v>122</v>
      </c>
      <c r="P45" s="80" t="s">
        <v>123</v>
      </c>
      <c r="Q45" s="82">
        <v>14</v>
      </c>
      <c r="R45" s="81"/>
      <c r="S45" s="83" t="s">
        <v>15</v>
      </c>
      <c r="T45" s="34"/>
    </row>
    <row r="46" spans="2:20" ht="39.75" customHeight="1" thickBot="1" x14ac:dyDescent="0.4">
      <c r="B46" s="86">
        <v>40</v>
      </c>
      <c r="C46" s="87" t="s">
        <v>44</v>
      </c>
      <c r="D46" s="88">
        <v>3000</v>
      </c>
      <c r="E46" s="89" t="s">
        <v>45</v>
      </c>
      <c r="F46" s="111" t="s">
        <v>46</v>
      </c>
      <c r="G46" s="91">
        <f t="shared" si="0"/>
        <v>22500</v>
      </c>
      <c r="H46" s="91">
        <v>7.5</v>
      </c>
      <c r="I46" s="146"/>
      <c r="J46" s="92">
        <f t="shared" si="5"/>
        <v>0</v>
      </c>
      <c r="K46" s="93" t="str">
        <f t="shared" si="6"/>
        <v xml:space="preserve"> </v>
      </c>
      <c r="L46" s="94"/>
      <c r="M46" s="95"/>
      <c r="N46" s="95"/>
      <c r="O46" s="112"/>
      <c r="P46" s="112"/>
      <c r="Q46" s="97"/>
      <c r="R46" s="95"/>
      <c r="S46" s="98" t="s">
        <v>13</v>
      </c>
      <c r="T46" s="34"/>
    </row>
    <row r="47" spans="2:20" ht="39.75" customHeight="1" x14ac:dyDescent="0.35">
      <c r="B47" s="99">
        <v>41</v>
      </c>
      <c r="C47" s="100" t="s">
        <v>42</v>
      </c>
      <c r="D47" s="101">
        <v>40</v>
      </c>
      <c r="E47" s="102" t="s">
        <v>43</v>
      </c>
      <c r="F47" s="103" t="s">
        <v>49</v>
      </c>
      <c r="G47" s="104">
        <f t="shared" si="0"/>
        <v>880</v>
      </c>
      <c r="H47" s="104">
        <v>22</v>
      </c>
      <c r="I47" s="147"/>
      <c r="J47" s="105">
        <f t="shared" si="5"/>
        <v>0</v>
      </c>
      <c r="K47" s="106" t="str">
        <f t="shared" si="6"/>
        <v xml:space="preserve"> </v>
      </c>
      <c r="L47" s="84" t="s">
        <v>40</v>
      </c>
      <c r="M47" s="58"/>
      <c r="N47" s="58"/>
      <c r="O47" s="84" t="s">
        <v>124</v>
      </c>
      <c r="P47" s="84" t="s">
        <v>125</v>
      </c>
      <c r="Q47" s="60">
        <v>14</v>
      </c>
      <c r="R47" s="58"/>
      <c r="S47" s="107" t="s">
        <v>15</v>
      </c>
      <c r="T47" s="34"/>
    </row>
    <row r="48" spans="2:20" ht="39.75" customHeight="1" x14ac:dyDescent="0.35">
      <c r="B48" s="49">
        <v>42</v>
      </c>
      <c r="C48" s="50" t="s">
        <v>105</v>
      </c>
      <c r="D48" s="51">
        <v>20</v>
      </c>
      <c r="E48" s="52" t="s">
        <v>47</v>
      </c>
      <c r="F48" s="53" t="s">
        <v>106</v>
      </c>
      <c r="G48" s="54">
        <f t="shared" si="0"/>
        <v>500</v>
      </c>
      <c r="H48" s="54">
        <v>25</v>
      </c>
      <c r="I48" s="143"/>
      <c r="J48" s="55">
        <f t="shared" si="5"/>
        <v>0</v>
      </c>
      <c r="K48" s="56" t="str">
        <f t="shared" si="6"/>
        <v xml:space="preserve"> </v>
      </c>
      <c r="L48" s="84"/>
      <c r="M48" s="58"/>
      <c r="N48" s="58"/>
      <c r="O48" s="57"/>
      <c r="P48" s="57"/>
      <c r="Q48" s="60"/>
      <c r="R48" s="58"/>
      <c r="S48" s="61" t="s">
        <v>26</v>
      </c>
      <c r="T48" s="34"/>
    </row>
    <row r="49" spans="2:20" ht="39.75" customHeight="1" x14ac:dyDescent="0.35">
      <c r="B49" s="49">
        <v>43</v>
      </c>
      <c r="C49" s="50" t="s">
        <v>107</v>
      </c>
      <c r="D49" s="51">
        <v>20</v>
      </c>
      <c r="E49" s="52" t="s">
        <v>47</v>
      </c>
      <c r="F49" s="53" t="s">
        <v>108</v>
      </c>
      <c r="G49" s="54">
        <f t="shared" si="0"/>
        <v>580</v>
      </c>
      <c r="H49" s="54">
        <v>29</v>
      </c>
      <c r="I49" s="143"/>
      <c r="J49" s="55">
        <f t="shared" si="5"/>
        <v>0</v>
      </c>
      <c r="K49" s="56" t="str">
        <f t="shared" si="6"/>
        <v xml:space="preserve"> </v>
      </c>
      <c r="L49" s="84"/>
      <c r="M49" s="58"/>
      <c r="N49" s="58"/>
      <c r="O49" s="57"/>
      <c r="P49" s="57"/>
      <c r="Q49" s="60"/>
      <c r="R49" s="58"/>
      <c r="S49" s="61" t="s">
        <v>22</v>
      </c>
      <c r="T49" s="34"/>
    </row>
    <row r="50" spans="2:20" ht="28.25" customHeight="1" x14ac:dyDescent="0.35">
      <c r="B50" s="49">
        <v>44</v>
      </c>
      <c r="C50" s="50" t="s">
        <v>78</v>
      </c>
      <c r="D50" s="51">
        <v>10</v>
      </c>
      <c r="E50" s="52" t="s">
        <v>47</v>
      </c>
      <c r="F50" s="53" t="s">
        <v>79</v>
      </c>
      <c r="G50" s="54">
        <f t="shared" si="0"/>
        <v>250</v>
      </c>
      <c r="H50" s="54">
        <v>25</v>
      </c>
      <c r="I50" s="143"/>
      <c r="J50" s="55">
        <f t="shared" si="5"/>
        <v>0</v>
      </c>
      <c r="K50" s="56" t="str">
        <f t="shared" si="6"/>
        <v xml:space="preserve"> </v>
      </c>
      <c r="L50" s="84"/>
      <c r="M50" s="58"/>
      <c r="N50" s="58"/>
      <c r="O50" s="57"/>
      <c r="P50" s="57"/>
      <c r="Q50" s="60"/>
      <c r="R50" s="58"/>
      <c r="S50" s="61" t="s">
        <v>21</v>
      </c>
      <c r="T50" s="34"/>
    </row>
    <row r="51" spans="2:20" ht="28.25" customHeight="1" x14ac:dyDescent="0.35">
      <c r="B51" s="49">
        <v>45</v>
      </c>
      <c r="C51" s="50" t="s">
        <v>109</v>
      </c>
      <c r="D51" s="51">
        <v>20</v>
      </c>
      <c r="E51" s="52" t="s">
        <v>52</v>
      </c>
      <c r="F51" s="53" t="s">
        <v>110</v>
      </c>
      <c r="G51" s="54">
        <f t="shared" si="0"/>
        <v>4680</v>
      </c>
      <c r="H51" s="54">
        <v>234</v>
      </c>
      <c r="I51" s="143"/>
      <c r="J51" s="55">
        <f t="shared" si="5"/>
        <v>0</v>
      </c>
      <c r="K51" s="56" t="str">
        <f t="shared" si="6"/>
        <v xml:space="preserve"> </v>
      </c>
      <c r="L51" s="84"/>
      <c r="M51" s="58"/>
      <c r="N51" s="58"/>
      <c r="O51" s="57"/>
      <c r="P51" s="57"/>
      <c r="Q51" s="60"/>
      <c r="R51" s="58"/>
      <c r="S51" s="61" t="s">
        <v>23</v>
      </c>
      <c r="T51" s="34"/>
    </row>
    <row r="52" spans="2:20" ht="28.25" customHeight="1" x14ac:dyDescent="0.35">
      <c r="B52" s="49">
        <v>46</v>
      </c>
      <c r="C52" s="50" t="s">
        <v>54</v>
      </c>
      <c r="D52" s="51">
        <v>20</v>
      </c>
      <c r="E52" s="52" t="s">
        <v>52</v>
      </c>
      <c r="F52" s="53" t="s">
        <v>55</v>
      </c>
      <c r="G52" s="54">
        <f t="shared" si="0"/>
        <v>320</v>
      </c>
      <c r="H52" s="54">
        <v>16</v>
      </c>
      <c r="I52" s="143"/>
      <c r="J52" s="55">
        <f t="shared" si="5"/>
        <v>0</v>
      </c>
      <c r="K52" s="56" t="str">
        <f t="shared" si="6"/>
        <v xml:space="preserve"> </v>
      </c>
      <c r="L52" s="84"/>
      <c r="M52" s="58"/>
      <c r="N52" s="58"/>
      <c r="O52" s="57"/>
      <c r="P52" s="57"/>
      <c r="Q52" s="60"/>
      <c r="R52" s="58"/>
      <c r="S52" s="61" t="s">
        <v>16</v>
      </c>
      <c r="T52" s="34"/>
    </row>
    <row r="53" spans="2:20" ht="28.25" customHeight="1" x14ac:dyDescent="0.35">
      <c r="B53" s="49">
        <v>47</v>
      </c>
      <c r="C53" s="50" t="s">
        <v>56</v>
      </c>
      <c r="D53" s="51">
        <v>20</v>
      </c>
      <c r="E53" s="52" t="s">
        <v>57</v>
      </c>
      <c r="F53" s="53" t="s">
        <v>58</v>
      </c>
      <c r="G53" s="54">
        <f t="shared" si="0"/>
        <v>480</v>
      </c>
      <c r="H53" s="54">
        <v>24</v>
      </c>
      <c r="I53" s="143"/>
      <c r="J53" s="55">
        <f t="shared" si="5"/>
        <v>0</v>
      </c>
      <c r="K53" s="56" t="str">
        <f t="shared" si="6"/>
        <v xml:space="preserve"> </v>
      </c>
      <c r="L53" s="84"/>
      <c r="M53" s="58"/>
      <c r="N53" s="58"/>
      <c r="O53" s="57"/>
      <c r="P53" s="57"/>
      <c r="Q53" s="60"/>
      <c r="R53" s="58"/>
      <c r="S53" s="61" t="s">
        <v>12</v>
      </c>
      <c r="T53" s="34"/>
    </row>
    <row r="54" spans="2:20" ht="28.25" customHeight="1" x14ac:dyDescent="0.35">
      <c r="B54" s="49">
        <v>48</v>
      </c>
      <c r="C54" s="50" t="s">
        <v>59</v>
      </c>
      <c r="D54" s="51">
        <v>30</v>
      </c>
      <c r="E54" s="52" t="s">
        <v>52</v>
      </c>
      <c r="F54" s="53" t="s">
        <v>60</v>
      </c>
      <c r="G54" s="54">
        <f t="shared" si="0"/>
        <v>540</v>
      </c>
      <c r="H54" s="54">
        <v>18</v>
      </c>
      <c r="I54" s="143"/>
      <c r="J54" s="55">
        <f t="shared" si="5"/>
        <v>0</v>
      </c>
      <c r="K54" s="56" t="str">
        <f t="shared" si="6"/>
        <v xml:space="preserve"> </v>
      </c>
      <c r="L54" s="84"/>
      <c r="M54" s="58"/>
      <c r="N54" s="58"/>
      <c r="O54" s="57"/>
      <c r="P54" s="57"/>
      <c r="Q54" s="60"/>
      <c r="R54" s="58"/>
      <c r="S54" s="61" t="s">
        <v>14</v>
      </c>
      <c r="T54" s="34"/>
    </row>
    <row r="55" spans="2:20" ht="26.4" customHeight="1" x14ac:dyDescent="0.35">
      <c r="B55" s="49">
        <v>49</v>
      </c>
      <c r="C55" s="50" t="s">
        <v>111</v>
      </c>
      <c r="D55" s="51">
        <v>10</v>
      </c>
      <c r="E55" s="52" t="s">
        <v>52</v>
      </c>
      <c r="F55" s="53" t="s">
        <v>112</v>
      </c>
      <c r="G55" s="54">
        <f t="shared" si="0"/>
        <v>420</v>
      </c>
      <c r="H55" s="54">
        <v>42</v>
      </c>
      <c r="I55" s="143"/>
      <c r="J55" s="55">
        <f t="shared" si="5"/>
        <v>0</v>
      </c>
      <c r="K55" s="56" t="str">
        <f t="shared" si="6"/>
        <v xml:space="preserve"> </v>
      </c>
      <c r="L55" s="84"/>
      <c r="M55" s="58"/>
      <c r="N55" s="58"/>
      <c r="O55" s="57"/>
      <c r="P55" s="57"/>
      <c r="Q55" s="60"/>
      <c r="R55" s="58"/>
      <c r="S55" s="61" t="s">
        <v>23</v>
      </c>
      <c r="T55" s="34"/>
    </row>
    <row r="56" spans="2:20" ht="26.4" customHeight="1" x14ac:dyDescent="0.35">
      <c r="B56" s="49">
        <v>50</v>
      </c>
      <c r="C56" s="50" t="s">
        <v>113</v>
      </c>
      <c r="D56" s="51">
        <v>10</v>
      </c>
      <c r="E56" s="52" t="s">
        <v>52</v>
      </c>
      <c r="F56" s="53" t="s">
        <v>114</v>
      </c>
      <c r="G56" s="54">
        <f t="shared" si="0"/>
        <v>540</v>
      </c>
      <c r="H56" s="54">
        <v>54</v>
      </c>
      <c r="I56" s="143"/>
      <c r="J56" s="55">
        <f t="shared" si="5"/>
        <v>0</v>
      </c>
      <c r="K56" s="56" t="str">
        <f t="shared" si="6"/>
        <v xml:space="preserve"> </v>
      </c>
      <c r="L56" s="84"/>
      <c r="M56" s="58"/>
      <c r="N56" s="58"/>
      <c r="O56" s="57"/>
      <c r="P56" s="57"/>
      <c r="Q56" s="60"/>
      <c r="R56" s="58"/>
      <c r="S56" s="61" t="s">
        <v>27</v>
      </c>
      <c r="T56" s="34"/>
    </row>
    <row r="57" spans="2:20" ht="26.4" customHeight="1" x14ac:dyDescent="0.35">
      <c r="B57" s="49">
        <v>51</v>
      </c>
      <c r="C57" s="50" t="s">
        <v>64</v>
      </c>
      <c r="D57" s="51">
        <v>20</v>
      </c>
      <c r="E57" s="52" t="s">
        <v>47</v>
      </c>
      <c r="F57" s="63" t="s">
        <v>65</v>
      </c>
      <c r="G57" s="54">
        <f t="shared" si="0"/>
        <v>800</v>
      </c>
      <c r="H57" s="54">
        <v>40</v>
      </c>
      <c r="I57" s="143"/>
      <c r="J57" s="55">
        <f t="shared" si="5"/>
        <v>0</v>
      </c>
      <c r="K57" s="56" t="str">
        <f t="shared" si="6"/>
        <v xml:space="preserve"> </v>
      </c>
      <c r="L57" s="84"/>
      <c r="M57" s="58"/>
      <c r="N57" s="58"/>
      <c r="O57" s="57"/>
      <c r="P57" s="57"/>
      <c r="Q57" s="60"/>
      <c r="R57" s="58"/>
      <c r="S57" s="61" t="s">
        <v>12</v>
      </c>
      <c r="T57" s="34"/>
    </row>
    <row r="58" spans="2:20" ht="26.4" customHeight="1" x14ac:dyDescent="0.35">
      <c r="B58" s="49">
        <v>52</v>
      </c>
      <c r="C58" s="50" t="s">
        <v>68</v>
      </c>
      <c r="D58" s="51">
        <v>20</v>
      </c>
      <c r="E58" s="52" t="s">
        <v>47</v>
      </c>
      <c r="F58" s="108" t="s">
        <v>69</v>
      </c>
      <c r="G58" s="54">
        <f t="shared" si="0"/>
        <v>480</v>
      </c>
      <c r="H58" s="54">
        <v>24</v>
      </c>
      <c r="I58" s="143"/>
      <c r="J58" s="55">
        <f t="shared" si="3"/>
        <v>0</v>
      </c>
      <c r="K58" s="56" t="str">
        <f t="shared" si="4"/>
        <v xml:space="preserve"> </v>
      </c>
      <c r="L58" s="84"/>
      <c r="M58" s="58"/>
      <c r="N58" s="58"/>
      <c r="O58" s="57"/>
      <c r="P58" s="57"/>
      <c r="Q58" s="60"/>
      <c r="R58" s="58"/>
      <c r="S58" s="61" t="s">
        <v>18</v>
      </c>
      <c r="T58" s="34"/>
    </row>
    <row r="59" spans="2:20" ht="37.5" customHeight="1" thickBot="1" x14ac:dyDescent="0.4">
      <c r="B59" s="113">
        <v>53</v>
      </c>
      <c r="C59" s="114" t="s">
        <v>115</v>
      </c>
      <c r="D59" s="115">
        <v>5</v>
      </c>
      <c r="E59" s="116" t="s">
        <v>52</v>
      </c>
      <c r="F59" s="117" t="s">
        <v>131</v>
      </c>
      <c r="G59" s="118">
        <f t="shared" si="0"/>
        <v>180</v>
      </c>
      <c r="H59" s="118">
        <v>36</v>
      </c>
      <c r="I59" s="148"/>
      <c r="J59" s="119">
        <f t="shared" si="3"/>
        <v>0</v>
      </c>
      <c r="K59" s="120" t="str">
        <f t="shared" si="4"/>
        <v xml:space="preserve"> </v>
      </c>
      <c r="L59" s="121"/>
      <c r="M59" s="122"/>
      <c r="N59" s="122"/>
      <c r="O59" s="123"/>
      <c r="P59" s="123"/>
      <c r="Q59" s="124"/>
      <c r="R59" s="122"/>
      <c r="S59" s="125" t="s">
        <v>27</v>
      </c>
      <c r="T59" s="34"/>
    </row>
    <row r="60" spans="2:20" ht="13.5" customHeight="1" thickTop="1" thickBot="1" x14ac:dyDescent="0.4">
      <c r="C60" s="9"/>
      <c r="D60" s="9"/>
      <c r="E60" s="9"/>
      <c r="F60" s="9"/>
      <c r="G60" s="9"/>
      <c r="J60" s="126"/>
    </row>
    <row r="61" spans="2:20" ht="60.75" customHeight="1" thickTop="1" thickBot="1" x14ac:dyDescent="0.4">
      <c r="B61" s="127" t="s">
        <v>7</v>
      </c>
      <c r="C61" s="128"/>
      <c r="D61" s="128"/>
      <c r="E61" s="128"/>
      <c r="F61" s="128"/>
      <c r="G61" s="129"/>
      <c r="H61" s="130" t="s">
        <v>8</v>
      </c>
      <c r="I61" s="131" t="s">
        <v>9</v>
      </c>
      <c r="J61" s="132"/>
      <c r="K61" s="133"/>
      <c r="L61" s="26"/>
      <c r="M61" s="26"/>
      <c r="N61" s="26"/>
      <c r="O61" s="26"/>
      <c r="P61" s="26"/>
      <c r="Q61" s="26"/>
      <c r="R61" s="26"/>
      <c r="S61" s="134"/>
    </row>
    <row r="62" spans="2:20" ht="33" customHeight="1" thickTop="1" thickBot="1" x14ac:dyDescent="0.4">
      <c r="B62" s="135" t="s">
        <v>38</v>
      </c>
      <c r="C62" s="135"/>
      <c r="D62" s="135"/>
      <c r="E62" s="135"/>
      <c r="F62" s="135"/>
      <c r="G62" s="136"/>
      <c r="H62" s="137">
        <f>SUM(G7:G59)</f>
        <v>72877</v>
      </c>
      <c r="I62" s="138">
        <f>SUM(J7:J59)</f>
        <v>0</v>
      </c>
      <c r="J62" s="139"/>
      <c r="K62" s="140"/>
    </row>
    <row r="63" spans="2:20" ht="14.25" customHeight="1" thickTop="1" x14ac:dyDescent="0.35"/>
    <row r="64" spans="2:20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</sheetData>
  <sheetProtection algorithmName="SHA-512" hashValue="MHWPP+9kvO5zbr+WSA3mpsd4WMzACZkJBJ1xp+exw8cM46bHe8zHrOrjhE5phPnZr9BgufrwLqJr1fS7GPF+1A==" saltValue="rQ3UlJVP3nMYUnES0iTaFg==" spinCount="100000" sheet="1" objects="1" scenarios="1"/>
  <mergeCells count="43">
    <mergeCell ref="B1:D1"/>
    <mergeCell ref="B61:F61"/>
    <mergeCell ref="I61:K61"/>
    <mergeCell ref="B3:C4"/>
    <mergeCell ref="D3:E4"/>
    <mergeCell ref="F3:H4"/>
    <mergeCell ref="L22:L44"/>
    <mergeCell ref="B62:F62"/>
    <mergeCell ref="I62:K62"/>
    <mergeCell ref="L12:L21"/>
    <mergeCell ref="Q7:Q11"/>
    <mergeCell ref="R7:R11"/>
    <mergeCell ref="P7:P11"/>
    <mergeCell ref="O7:O11"/>
    <mergeCell ref="N7:N11"/>
    <mergeCell ref="L7:L11"/>
    <mergeCell ref="M7:M11"/>
    <mergeCell ref="M12:M21"/>
    <mergeCell ref="Q12:Q21"/>
    <mergeCell ref="R12:R21"/>
    <mergeCell ref="N12:N21"/>
    <mergeCell ref="N22:N44"/>
    <mergeCell ref="O22:O44"/>
    <mergeCell ref="P22:P44"/>
    <mergeCell ref="O12:O21"/>
    <mergeCell ref="P12:P21"/>
    <mergeCell ref="Q22:Q44"/>
    <mergeCell ref="R22:R44"/>
    <mergeCell ref="L45:L46"/>
    <mergeCell ref="M45:M46"/>
    <mergeCell ref="N45:N46"/>
    <mergeCell ref="O45:O46"/>
    <mergeCell ref="P45:P46"/>
    <mergeCell ref="Q45:Q46"/>
    <mergeCell ref="R45:R46"/>
    <mergeCell ref="M22:M44"/>
    <mergeCell ref="L47:L59"/>
    <mergeCell ref="M47:M59"/>
    <mergeCell ref="N47:N59"/>
    <mergeCell ref="O47:O59"/>
    <mergeCell ref="P47:P59"/>
    <mergeCell ref="Q47:Q59"/>
    <mergeCell ref="R47:R59"/>
  </mergeCells>
  <conditionalFormatting sqref="B7:B59 D7:D59">
    <cfRule type="containsBlanks" dxfId="9" priority="45">
      <formula>LEN(TRIM(B7))=0</formula>
    </cfRule>
  </conditionalFormatting>
  <conditionalFormatting sqref="B7:B59">
    <cfRule type="cellIs" dxfId="8" priority="39" operator="greaterThanOrEqual">
      <formula>1</formula>
    </cfRule>
  </conditionalFormatting>
  <conditionalFormatting sqref="K7:K59">
    <cfRule type="cellIs" dxfId="7" priority="36" operator="equal">
      <formula>"VYHOVUJE"</formula>
    </cfRule>
  </conditionalFormatting>
  <conditionalFormatting sqref="K7:K59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:I59">
    <cfRule type="notContainsBlanks" dxfId="3" priority="4">
      <formula>LEN(TRIM(I7))&gt;0</formula>
    </cfRule>
  </conditionalFormatting>
  <conditionalFormatting sqref="I8:I59">
    <cfRule type="containsBlanks" dxfId="2" priority="3">
      <formula>LEN(TRIM(I8))=0</formula>
    </cfRule>
  </conditionalFormatting>
  <conditionalFormatting sqref="I8:I59">
    <cfRule type="notContainsBlanks" dxfId="1" priority="2">
      <formula>LEN(TRIM(I8))&gt;0</formula>
    </cfRule>
  </conditionalFormatting>
  <conditionalFormatting sqref="I8:I59">
    <cfRule type="notContainsBlanks" dxfId="0" priority="1">
      <formula>LEN(TRIM(I8))&gt;0</formula>
    </cfRule>
  </conditionalFormatting>
  <dataValidations count="1">
    <dataValidation type="list" showInputMessage="1" showErrorMessage="1" sqref="E7:E5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S7:S59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2022-09-14T13:04:18Z</cp:lastPrinted>
  <dcterms:created xsi:type="dcterms:W3CDTF">2014-03-05T12:43:32Z</dcterms:created>
  <dcterms:modified xsi:type="dcterms:W3CDTF">2022-09-14T13:07:55Z</dcterms:modified>
</cp:coreProperties>
</file>